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malik\Google Drive\01 SCM 703 FLV\Spreadsheet &amp; in-Class Exercises\"/>
    </mc:Choice>
  </mc:AlternateContent>
  <bookViews>
    <workbookView xWindow="120" yWindow="120" windowWidth="15180" windowHeight="9096"/>
  </bookViews>
  <sheets>
    <sheet name="COG" sheetId="6" r:id="rId1"/>
    <sheet name="COG (Solver)" sheetId="7" r:id="rId2"/>
  </sheets>
  <definedNames>
    <definedName name="solver_adj" localSheetId="1" hidden="1">'COG (Solver)'!$B$16:$B$17</definedName>
    <definedName name="solver_cvg" localSheetId="1" hidden="1">0.0001</definedName>
    <definedName name="solver_drv" localSheetId="1" hidden="1">1</definedName>
    <definedName name="solver_eng" localSheetId="0" hidden="1">1</definedName>
    <definedName name="solver_eng" localSheetId="1" hidden="1">1</definedName>
    <definedName name="solver_est" localSheetId="1" hidden="1">1</definedName>
    <definedName name="solver_itr" localSheetId="1" hidden="1">2147483647</definedName>
    <definedName name="solver_mip" localSheetId="1" hidden="1">2147483647</definedName>
    <definedName name="solver_mni" localSheetId="1" hidden="1">30</definedName>
    <definedName name="solver_mrt" localSheetId="1" hidden="1">0.075</definedName>
    <definedName name="solver_msl" localSheetId="1" hidden="1">2</definedName>
    <definedName name="solver_neg" localSheetId="0" hidden="1">1</definedName>
    <definedName name="solver_neg" localSheetId="1" hidden="1">2</definedName>
    <definedName name="solver_nod" localSheetId="1" hidden="1">2147483647</definedName>
    <definedName name="solver_num" localSheetId="0" hidden="1">0</definedName>
    <definedName name="solver_num" localSheetId="1" hidden="1">0</definedName>
    <definedName name="solver_nwt" localSheetId="1" hidden="1">1</definedName>
    <definedName name="solver_opt" localSheetId="0" hidden="1">COG!$J$28</definedName>
    <definedName name="solver_opt" localSheetId="1" hidden="1">'COG (Solver)'!$B$19</definedName>
    <definedName name="solver_pre" localSheetId="1" hidden="1">0.000001</definedName>
    <definedName name="solver_rbv" localSheetId="1" hidden="1">1</definedName>
    <definedName name="solver_rlx" localSheetId="1" hidden="1">2</definedName>
    <definedName name="solver_rsd" localSheetId="1" hidden="1">0</definedName>
    <definedName name="solver_scl" localSheetId="1" hidden="1">1</definedName>
    <definedName name="solver_sho" localSheetId="1" hidden="1">2</definedName>
    <definedName name="solver_ssz" localSheetId="1" hidden="1">100</definedName>
    <definedName name="solver_tim" localSheetId="1" hidden="1">2147483647</definedName>
    <definedName name="solver_tol" localSheetId="1" hidden="1">0.01</definedName>
    <definedName name="solver_typ" localSheetId="0" hidden="1">1</definedName>
    <definedName name="solver_typ" localSheetId="1" hidden="1">2</definedName>
    <definedName name="solver_val" localSheetId="0" hidden="1">0</definedName>
    <definedName name="solver_val" localSheetId="1" hidden="1">0</definedName>
    <definedName name="solver_ver" localSheetId="0" hidden="1">3</definedName>
    <definedName name="solver_ver" localSheetId="1" hidden="1">3</definedName>
  </definedNames>
  <calcPr calcId="162913"/>
</workbook>
</file>

<file path=xl/calcChain.xml><?xml version="1.0" encoding="utf-8"?>
<calcChain xmlns="http://schemas.openxmlformats.org/spreadsheetml/2006/main">
  <c r="F13" i="7" l="1"/>
  <c r="F12" i="7"/>
  <c r="F11" i="7"/>
  <c r="F10" i="7"/>
  <c r="F9" i="7"/>
  <c r="F8" i="7"/>
  <c r="F7" i="7"/>
  <c r="F6" i="7"/>
  <c r="B19" i="6"/>
  <c r="F7" i="6"/>
  <c r="F8" i="6"/>
  <c r="F9" i="6"/>
  <c r="F10" i="6"/>
  <c r="F11" i="6"/>
  <c r="F12" i="6"/>
  <c r="F13" i="6"/>
  <c r="F6" i="6"/>
  <c r="B19" i="7" l="1"/>
</calcChain>
</file>

<file path=xl/sharedStrings.xml><?xml version="1.0" encoding="utf-8"?>
<sst xmlns="http://schemas.openxmlformats.org/spreadsheetml/2006/main" count="50" uniqueCount="25">
  <si>
    <t>Coordinates</t>
  </si>
  <si>
    <r>
      <t>x</t>
    </r>
    <r>
      <rPr>
        <b/>
        <i/>
        <vertAlign val="subscript"/>
        <sz val="12"/>
        <color indexed="12"/>
        <rFont val="Times New Roman"/>
        <family val="1"/>
      </rPr>
      <t>n</t>
    </r>
  </si>
  <si>
    <r>
      <t>y</t>
    </r>
    <r>
      <rPr>
        <b/>
        <i/>
        <vertAlign val="subscript"/>
        <sz val="12"/>
        <color indexed="12"/>
        <rFont val="Times New Roman"/>
        <family val="1"/>
      </rPr>
      <t>n</t>
    </r>
  </si>
  <si>
    <r>
      <t>d</t>
    </r>
    <r>
      <rPr>
        <b/>
        <i/>
        <vertAlign val="subscript"/>
        <sz val="12"/>
        <color indexed="12"/>
        <rFont val="Times New Roman"/>
        <family val="1"/>
      </rPr>
      <t>n</t>
    </r>
  </si>
  <si>
    <t>Buffalo</t>
  </si>
  <si>
    <t>Memphis</t>
  </si>
  <si>
    <t>St. Louis</t>
  </si>
  <si>
    <t>Atlanta</t>
  </si>
  <si>
    <t>Boston</t>
  </si>
  <si>
    <t>Jacksonville</t>
  </si>
  <si>
    <t>Philadelphia</t>
  </si>
  <si>
    <t>New York</t>
  </si>
  <si>
    <r>
      <t>X</t>
    </r>
    <r>
      <rPr>
        <sz val="12"/>
        <rFont val="Times New Roman"/>
        <family val="1"/>
      </rPr>
      <t xml:space="preserve"> = </t>
    </r>
  </si>
  <si>
    <r>
      <t>Y</t>
    </r>
    <r>
      <rPr>
        <sz val="12"/>
        <rFont val="Times New Roman"/>
        <family val="1"/>
      </rPr>
      <t xml:space="preserve"> =</t>
    </r>
  </si>
  <si>
    <r>
      <t>Cost</t>
    </r>
    <r>
      <rPr>
        <sz val="12"/>
        <rFont val="Times New Roman"/>
        <family val="1"/>
      </rPr>
      <t xml:space="preserve"> =</t>
    </r>
  </si>
  <si>
    <t>Gravity Location Model</t>
  </si>
  <si>
    <t>Optimal Facility Location</t>
  </si>
  <si>
    <t>Dist (miles)</t>
  </si>
  <si>
    <t>Store</t>
  </si>
  <si>
    <t>Locations</t>
  </si>
  <si>
    <t>Locate a single facily (a DC) to minimize total transportaion cost in the supply chain</t>
  </si>
  <si>
    <t>(Tons)</t>
  </si>
  <si>
    <t>Ship Wt</t>
  </si>
  <si>
    <t>$/Ton/Mile</t>
  </si>
  <si>
    <t>Transport Rate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</si>
</sst>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6" formatCode="General_)"/>
    <numFmt numFmtId="167" formatCode="0.00_)"/>
    <numFmt numFmtId="168" formatCode="0_)"/>
    <numFmt numFmtId="169" formatCode="0.0"/>
  </numFmts>
  <fonts count="12" x14ac:knownFonts="1">
    <font>
      <sz val="10"/>
      <name val="Arial"/>
    </font>
    <font>
      <b/>
      <sz val="12"/>
      <color indexed="12"/>
      <name val="Times New Roman"/>
      <family val="1"/>
    </font>
    <font>
      <b/>
      <i/>
      <sz val="12"/>
      <color indexed="12"/>
      <name val="Times New Roman"/>
      <family val="1"/>
    </font>
    <font>
      <b/>
      <i/>
      <vertAlign val="subscript"/>
      <sz val="12"/>
      <color indexed="12"/>
      <name val="Times New Roman"/>
      <family val="1"/>
    </font>
    <font>
      <sz val="12"/>
      <color indexed="12"/>
      <name val="Times New Roman"/>
      <family val="1"/>
    </font>
    <font>
      <sz val="12"/>
      <name val="Times New Roman"/>
      <family val="1"/>
    </font>
    <font>
      <b/>
      <i/>
      <u/>
      <sz val="12"/>
      <color indexed="10"/>
      <name val="Times New Roman"/>
      <family val="1"/>
    </font>
    <font>
      <b/>
      <i/>
      <u/>
      <sz val="12"/>
      <name val="Times New Roman"/>
      <family val="1"/>
    </font>
    <font>
      <b/>
      <sz val="12"/>
      <name val="Times New Roman"/>
      <family val="1"/>
    </font>
    <font>
      <b/>
      <sz val="11"/>
      <name val="Arial"/>
      <family val="2"/>
    </font>
    <font>
      <b/>
      <sz val="14"/>
      <color rgb="FF0000FF"/>
      <name val="Arial"/>
      <family val="2"/>
    </font>
    <font>
      <b/>
      <i/>
      <sz val="10"/>
      <color rgb="FFC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66FF66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166" fontId="1" fillId="0" borderId="3" xfId="0" applyNumberFormat="1" applyFont="1" applyBorder="1" applyAlignment="1" applyProtection="1">
      <alignment horizontal="center"/>
      <protection locked="0"/>
    </xf>
    <xf numFmtId="166" fontId="1" fillId="0" borderId="2" xfId="0" applyNumberFormat="1" applyFont="1" applyBorder="1" applyAlignment="1" applyProtection="1">
      <alignment horizontal="center"/>
      <protection locked="0"/>
    </xf>
    <xf numFmtId="166" fontId="2" fillId="0" borderId="2" xfId="0" applyNumberFormat="1" applyFont="1" applyBorder="1" applyAlignment="1" applyProtection="1">
      <alignment horizontal="center"/>
      <protection locked="0"/>
    </xf>
    <xf numFmtId="167" fontId="5" fillId="0" borderId="0" xfId="0" applyNumberFormat="1" applyFont="1" applyBorder="1" applyAlignment="1" applyProtection="1">
      <alignment horizontal="center"/>
    </xf>
    <xf numFmtId="166" fontId="5" fillId="0" borderId="0" xfId="0" applyNumberFormat="1" applyFont="1" applyBorder="1" applyAlignment="1" applyProtection="1">
      <alignment horizontal="center"/>
    </xf>
    <xf numFmtId="168" fontId="5" fillId="0" borderId="0" xfId="0" applyNumberFormat="1" applyFont="1" applyBorder="1" applyAlignment="1" applyProtection="1">
      <alignment horizontal="center"/>
    </xf>
    <xf numFmtId="0" fontId="0" fillId="0" borderId="2" xfId="0" applyBorder="1"/>
    <xf numFmtId="167" fontId="5" fillId="0" borderId="2" xfId="0" applyNumberFormat="1" applyFont="1" applyBorder="1" applyAlignment="1" applyProtection="1">
      <alignment horizontal="center"/>
    </xf>
    <xf numFmtId="166" fontId="5" fillId="0" borderId="2" xfId="0" applyNumberFormat="1" applyFont="1" applyBorder="1" applyAlignment="1" applyProtection="1">
      <alignment horizontal="center"/>
    </xf>
    <xf numFmtId="166" fontId="6" fillId="0" borderId="6" xfId="0" applyNumberFormat="1" applyFont="1" applyBorder="1" applyAlignment="1">
      <alignment horizontal="left"/>
    </xf>
    <xf numFmtId="166" fontId="5" fillId="0" borderId="3" xfId="0" applyNumberFormat="1" applyFont="1" applyBorder="1" applyAlignment="1">
      <alignment horizontal="center"/>
    </xf>
    <xf numFmtId="166" fontId="7" fillId="0" borderId="3" xfId="0" applyNumberFormat="1" applyFont="1" applyBorder="1" applyAlignment="1">
      <alignment horizontal="left"/>
    </xf>
    <xf numFmtId="166" fontId="5" fillId="0" borderId="1" xfId="0" applyNumberFormat="1" applyFont="1" applyBorder="1" applyAlignment="1">
      <alignment horizontal="center"/>
    </xf>
    <xf numFmtId="166" fontId="5" fillId="0" borderId="0" xfId="0" applyNumberFormat="1" applyFont="1" applyBorder="1" applyAlignment="1">
      <alignment horizontal="center"/>
    </xf>
    <xf numFmtId="166" fontId="0" fillId="0" borderId="0" xfId="0" applyNumberFormat="1" applyBorder="1"/>
    <xf numFmtId="166" fontId="8" fillId="0" borderId="0" xfId="0" applyNumberFormat="1" applyFont="1" applyBorder="1" applyAlignment="1" applyProtection="1">
      <alignment horizontal="center"/>
    </xf>
    <xf numFmtId="166" fontId="0" fillId="0" borderId="1" xfId="0" applyNumberFormat="1" applyBorder="1"/>
    <xf numFmtId="166" fontId="8" fillId="0" borderId="5" xfId="0" applyNumberFormat="1" applyFont="1" applyBorder="1"/>
    <xf numFmtId="166" fontId="9" fillId="0" borderId="2" xfId="0" applyNumberFormat="1" applyFont="1" applyBorder="1"/>
    <xf numFmtId="166" fontId="0" fillId="0" borderId="2" xfId="0" applyNumberFormat="1" applyBorder="1"/>
    <xf numFmtId="166" fontId="5" fillId="0" borderId="2" xfId="0" applyNumberFormat="1" applyFont="1" applyBorder="1"/>
    <xf numFmtId="166" fontId="8" fillId="2" borderId="4" xfId="0" applyNumberFormat="1" applyFont="1" applyFill="1" applyBorder="1" applyAlignment="1" applyProtection="1">
      <alignment horizontal="center"/>
    </xf>
    <xf numFmtId="169" fontId="5" fillId="2" borderId="4" xfId="0" applyNumberFormat="1" applyFont="1" applyFill="1" applyBorder="1" applyAlignment="1" applyProtection="1">
      <alignment horizontal="center"/>
    </xf>
    <xf numFmtId="0" fontId="10" fillId="0" borderId="0" xfId="0" applyFont="1"/>
    <xf numFmtId="0" fontId="11" fillId="0" borderId="0" xfId="0" applyFont="1"/>
    <xf numFmtId="166" fontId="1" fillId="0" borderId="3" xfId="0" applyNumberFormat="1" applyFont="1" applyBorder="1" applyAlignment="1" applyProtection="1">
      <alignment horizontal="center"/>
      <protection locked="0"/>
    </xf>
    <xf numFmtId="166" fontId="1" fillId="0" borderId="6" xfId="0" applyNumberFormat="1" applyFont="1" applyBorder="1" applyAlignment="1" applyProtection="1">
      <alignment horizontal="left"/>
      <protection locked="0"/>
    </xf>
    <xf numFmtId="166" fontId="1" fillId="0" borderId="5" xfId="0" applyNumberFormat="1" applyFont="1" applyBorder="1" applyAlignment="1" applyProtection="1">
      <alignment horizontal="left"/>
      <protection locked="0"/>
    </xf>
    <xf numFmtId="166" fontId="4" fillId="0" borderId="1" xfId="0" applyNumberFormat="1" applyFont="1" applyBorder="1" applyAlignment="1" applyProtection="1">
      <alignment horizontal="left"/>
      <protection locked="0"/>
    </xf>
    <xf numFmtId="166" fontId="4" fillId="0" borderId="5" xfId="0" applyNumberFormat="1" applyFont="1" applyBorder="1" applyAlignment="1" applyProtection="1">
      <alignment horizontal="left"/>
      <protection locked="0"/>
    </xf>
    <xf numFmtId="166" fontId="4" fillId="0" borderId="0" xfId="0" applyNumberFormat="1" applyFont="1" applyBorder="1" applyAlignment="1" applyProtection="1">
      <alignment horizontal="left"/>
      <protection locked="0"/>
    </xf>
    <xf numFmtId="166" fontId="1" fillId="0" borderId="3" xfId="0" applyNumberFormat="1" applyFont="1" applyBorder="1" applyAlignment="1" applyProtection="1">
      <alignment horizontal="left"/>
      <protection locked="0"/>
    </xf>
    <xf numFmtId="166" fontId="1" fillId="0" borderId="3" xfId="0" applyNumberFormat="1" applyFont="1" applyBorder="1" applyAlignment="1" applyProtection="1">
      <alignment horizontal="center"/>
      <protection locked="0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008000"/>
      <color rgb="FF0000FF"/>
      <color rgb="FF66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"/>
  <sheetViews>
    <sheetView tabSelected="1" workbookViewId="0">
      <selection activeCell="M14" sqref="M14"/>
    </sheetView>
  </sheetViews>
  <sheetFormatPr defaultRowHeight="13.2" x14ac:dyDescent="0.25"/>
  <cols>
    <col min="1" max="1" width="13" customWidth="1"/>
    <col min="2" max="2" width="17.33203125" customWidth="1"/>
    <col min="3" max="3" width="11.44140625" customWidth="1"/>
    <col min="6" max="6" width="13.6640625" customWidth="1"/>
    <col min="7" max="7" width="12.6640625" customWidth="1"/>
  </cols>
  <sheetData>
    <row r="1" spans="1:6" ht="17.399999999999999" x14ac:dyDescent="0.3">
      <c r="A1" s="24" t="s">
        <v>15</v>
      </c>
    </row>
    <row r="2" spans="1:6" x14ac:dyDescent="0.25">
      <c r="A2" s="25" t="s">
        <v>20</v>
      </c>
    </row>
    <row r="3" spans="1:6" ht="13.8" thickBot="1" x14ac:dyDescent="0.3">
      <c r="A3" s="7"/>
    </row>
    <row r="4" spans="1:6" ht="15.6" x14ac:dyDescent="0.3">
      <c r="A4" s="27" t="s">
        <v>18</v>
      </c>
      <c r="B4" s="1" t="s">
        <v>24</v>
      </c>
      <c r="C4" s="1" t="s">
        <v>22</v>
      </c>
      <c r="D4" s="33" t="s">
        <v>0</v>
      </c>
      <c r="E4" s="33"/>
      <c r="F4" s="32" t="s">
        <v>17</v>
      </c>
    </row>
    <row r="5" spans="1:6" ht="19.2" thickBot="1" x14ac:dyDescent="0.5">
      <c r="A5" s="28" t="s">
        <v>19</v>
      </c>
      <c r="B5" s="2" t="s">
        <v>23</v>
      </c>
      <c r="C5" s="3" t="s">
        <v>21</v>
      </c>
      <c r="D5" s="3" t="s">
        <v>1</v>
      </c>
      <c r="E5" s="3" t="s">
        <v>2</v>
      </c>
      <c r="F5" s="3" t="s">
        <v>3</v>
      </c>
    </row>
    <row r="6" spans="1:6" ht="15.6" x14ac:dyDescent="0.3">
      <c r="A6" s="29" t="s">
        <v>4</v>
      </c>
      <c r="B6" s="4">
        <v>0.9</v>
      </c>
      <c r="C6" s="5">
        <v>500</v>
      </c>
      <c r="D6" s="5">
        <v>700</v>
      </c>
      <c r="E6" s="5">
        <v>1200</v>
      </c>
      <c r="F6" s="6">
        <f>SQRT(($B$16-D6)^2+($B$17-E6)^2)</f>
        <v>1389.2443989449805</v>
      </c>
    </row>
    <row r="7" spans="1:6" ht="15.6" x14ac:dyDescent="0.3">
      <c r="A7" s="29" t="s">
        <v>5</v>
      </c>
      <c r="B7" s="4">
        <v>0.95</v>
      </c>
      <c r="C7" s="5">
        <v>300</v>
      </c>
      <c r="D7" s="5">
        <v>250</v>
      </c>
      <c r="E7" s="5">
        <v>600</v>
      </c>
      <c r="F7" s="6">
        <f t="shared" ref="F7:F13" si="0">SQRT(($B$16-D7)^2+($B$17-E7)^2)</f>
        <v>650</v>
      </c>
    </row>
    <row r="8" spans="1:6" ht="15.6" x14ac:dyDescent="0.3">
      <c r="A8" s="31" t="s">
        <v>6</v>
      </c>
      <c r="B8" s="4">
        <v>0.85</v>
      </c>
      <c r="C8" s="5">
        <v>700</v>
      </c>
      <c r="D8" s="5">
        <v>225</v>
      </c>
      <c r="E8" s="5">
        <v>825</v>
      </c>
      <c r="F8" s="6">
        <f t="shared" si="0"/>
        <v>855.13156882435351</v>
      </c>
    </row>
    <row r="9" spans="1:6" ht="15.6" x14ac:dyDescent="0.3">
      <c r="A9" s="29" t="s">
        <v>7</v>
      </c>
      <c r="B9" s="4">
        <v>1.5</v>
      </c>
      <c r="C9" s="5">
        <v>225</v>
      </c>
      <c r="D9" s="5">
        <v>600</v>
      </c>
      <c r="E9" s="5">
        <v>500</v>
      </c>
      <c r="F9" s="6">
        <f t="shared" si="0"/>
        <v>781.02496759066548</v>
      </c>
    </row>
    <row r="10" spans="1:6" ht="15.6" x14ac:dyDescent="0.3">
      <c r="A10" s="29" t="s">
        <v>8</v>
      </c>
      <c r="B10" s="4">
        <v>1.5</v>
      </c>
      <c r="C10" s="5">
        <v>150</v>
      </c>
      <c r="D10" s="5">
        <v>1050</v>
      </c>
      <c r="E10" s="5">
        <v>1200</v>
      </c>
      <c r="F10" s="6">
        <f t="shared" si="0"/>
        <v>1594.5218719101974</v>
      </c>
    </row>
    <row r="11" spans="1:6" ht="15.6" x14ac:dyDescent="0.3">
      <c r="A11" s="29" t="s">
        <v>9</v>
      </c>
      <c r="B11" s="4">
        <v>1.5</v>
      </c>
      <c r="C11" s="5">
        <v>250</v>
      </c>
      <c r="D11" s="5">
        <v>800</v>
      </c>
      <c r="E11" s="5">
        <v>300</v>
      </c>
      <c r="F11" s="6">
        <f t="shared" si="0"/>
        <v>854.40037453175307</v>
      </c>
    </row>
    <row r="12" spans="1:6" ht="15.6" x14ac:dyDescent="0.3">
      <c r="A12" s="29" t="s">
        <v>10</v>
      </c>
      <c r="B12" s="4">
        <v>1.5</v>
      </c>
      <c r="C12" s="5">
        <v>175</v>
      </c>
      <c r="D12" s="5">
        <v>925</v>
      </c>
      <c r="E12" s="5">
        <v>975</v>
      </c>
      <c r="F12" s="6">
        <f t="shared" si="0"/>
        <v>1343.9680055715612</v>
      </c>
    </row>
    <row r="13" spans="1:6" ht="16.2" thickBot="1" x14ac:dyDescent="0.35">
      <c r="A13" s="30" t="s">
        <v>11</v>
      </c>
      <c r="B13" s="8">
        <v>1.5</v>
      </c>
      <c r="C13" s="9">
        <v>300</v>
      </c>
      <c r="D13" s="9">
        <v>1000</v>
      </c>
      <c r="E13" s="9">
        <v>1080</v>
      </c>
      <c r="F13" s="6">
        <f t="shared" si="0"/>
        <v>1471.8695594379278</v>
      </c>
    </row>
    <row r="14" spans="1:6" ht="16.2" x14ac:dyDescent="0.35">
      <c r="A14" s="10" t="s">
        <v>16</v>
      </c>
      <c r="B14" s="11"/>
      <c r="C14" s="11"/>
      <c r="D14" s="12"/>
      <c r="E14" s="11"/>
      <c r="F14" s="11"/>
    </row>
    <row r="15" spans="1:6" ht="15.6" x14ac:dyDescent="0.3">
      <c r="A15" s="13"/>
      <c r="B15" s="14"/>
      <c r="C15" s="14"/>
      <c r="D15" s="14"/>
      <c r="E15" s="14"/>
      <c r="F15" s="14"/>
    </row>
    <row r="16" spans="1:6" ht="15.6" x14ac:dyDescent="0.3">
      <c r="A16" s="22" t="s">
        <v>12</v>
      </c>
      <c r="B16" s="23">
        <v>0</v>
      </c>
      <c r="C16" s="15"/>
      <c r="D16" s="16"/>
      <c r="E16" s="15"/>
      <c r="F16" s="15"/>
    </row>
    <row r="17" spans="1:7" ht="15.6" x14ac:dyDescent="0.3">
      <c r="A17" s="22" t="s">
        <v>13</v>
      </c>
      <c r="B17" s="23">
        <v>0</v>
      </c>
      <c r="C17" s="14"/>
      <c r="D17" s="16"/>
      <c r="E17" s="15"/>
      <c r="F17" s="15"/>
    </row>
    <row r="18" spans="1:7" x14ac:dyDescent="0.25">
      <c r="A18" s="17"/>
      <c r="B18" s="15"/>
      <c r="C18" s="15"/>
      <c r="D18" s="15"/>
      <c r="E18" s="15"/>
      <c r="F18" s="15"/>
    </row>
    <row r="19" spans="1:7" ht="16.2" thickBot="1" x14ac:dyDescent="0.35">
      <c r="A19" s="18" t="s">
        <v>14</v>
      </c>
      <c r="B19" s="19">
        <f>SUMPRODUCT(B6:B13,C6:C13,F6:F13)</f>
        <v>3277109.6543763848</v>
      </c>
      <c r="C19" s="20"/>
      <c r="D19" s="21"/>
      <c r="E19" s="20"/>
      <c r="F19" s="20"/>
      <c r="G19" s="7"/>
    </row>
  </sheetData>
  <mergeCells count="1">
    <mergeCell ref="D4:E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"/>
  <sheetViews>
    <sheetView workbookViewId="0">
      <selection activeCell="L28" sqref="L28"/>
    </sheetView>
  </sheetViews>
  <sheetFormatPr defaultRowHeight="13.2" x14ac:dyDescent="0.25"/>
  <cols>
    <col min="1" max="1" width="13" customWidth="1"/>
    <col min="2" max="2" width="17.33203125" customWidth="1"/>
    <col min="3" max="3" width="11.44140625" customWidth="1"/>
    <col min="6" max="6" width="13.6640625" customWidth="1"/>
    <col min="7" max="7" width="12.6640625" customWidth="1"/>
  </cols>
  <sheetData>
    <row r="1" spans="1:6" ht="17.399999999999999" x14ac:dyDescent="0.3">
      <c r="A1" s="24" t="s">
        <v>15</v>
      </c>
    </row>
    <row r="2" spans="1:6" x14ac:dyDescent="0.25">
      <c r="A2" s="25" t="s">
        <v>20</v>
      </c>
    </row>
    <row r="3" spans="1:6" ht="13.8" thickBot="1" x14ac:dyDescent="0.3">
      <c r="A3" s="7"/>
    </row>
    <row r="4" spans="1:6" ht="15.6" x14ac:dyDescent="0.3">
      <c r="A4" s="27" t="s">
        <v>18</v>
      </c>
      <c r="B4" s="26" t="s">
        <v>24</v>
      </c>
      <c r="C4" s="26" t="s">
        <v>22</v>
      </c>
      <c r="D4" s="33" t="s">
        <v>0</v>
      </c>
      <c r="E4" s="33"/>
      <c r="F4" s="32" t="s">
        <v>17</v>
      </c>
    </row>
    <row r="5" spans="1:6" ht="19.2" thickBot="1" x14ac:dyDescent="0.5">
      <c r="A5" s="28" t="s">
        <v>19</v>
      </c>
      <c r="B5" s="2" t="s">
        <v>23</v>
      </c>
      <c r="C5" s="3" t="s">
        <v>21</v>
      </c>
      <c r="D5" s="3" t="s">
        <v>1</v>
      </c>
      <c r="E5" s="3" t="s">
        <v>2</v>
      </c>
      <c r="F5" s="3" t="s">
        <v>3</v>
      </c>
    </row>
    <row r="6" spans="1:6" ht="15.6" x14ac:dyDescent="0.3">
      <c r="A6" s="29" t="s">
        <v>4</v>
      </c>
      <c r="B6" s="4">
        <v>0.9</v>
      </c>
      <c r="C6" s="5">
        <v>500</v>
      </c>
      <c r="D6" s="5">
        <v>700</v>
      </c>
      <c r="E6" s="5">
        <v>1200</v>
      </c>
      <c r="F6" s="6">
        <f>SQRT(($B$16-D6)^2+($B$17-E6)^2)</f>
        <v>318.552566090602</v>
      </c>
    </row>
    <row r="7" spans="1:6" ht="15.6" x14ac:dyDescent="0.3">
      <c r="A7" s="29" t="s">
        <v>5</v>
      </c>
      <c r="B7" s="4">
        <v>0.95</v>
      </c>
      <c r="C7" s="5">
        <v>300</v>
      </c>
      <c r="D7" s="5">
        <v>250</v>
      </c>
      <c r="E7" s="5">
        <v>600</v>
      </c>
      <c r="F7" s="6">
        <f t="shared" ref="F7:F13" si="0">SQRT(($B$16-D7)^2+($B$17-E7)^2)</f>
        <v>515.3108551073575</v>
      </c>
    </row>
    <row r="8" spans="1:6" ht="15.6" x14ac:dyDescent="0.3">
      <c r="A8" s="31" t="s">
        <v>6</v>
      </c>
      <c r="B8" s="4">
        <v>0.85</v>
      </c>
      <c r="C8" s="5">
        <v>700</v>
      </c>
      <c r="D8" s="5">
        <v>225</v>
      </c>
      <c r="E8" s="5">
        <v>825</v>
      </c>
      <c r="F8" s="6">
        <f t="shared" si="0"/>
        <v>459.85001867898194</v>
      </c>
    </row>
    <row r="9" spans="1:6" ht="15.6" x14ac:dyDescent="0.3">
      <c r="A9" s="29" t="s">
        <v>7</v>
      </c>
      <c r="B9" s="4">
        <v>1.5</v>
      </c>
      <c r="C9" s="5">
        <v>225</v>
      </c>
      <c r="D9" s="5">
        <v>600</v>
      </c>
      <c r="E9" s="5">
        <v>500</v>
      </c>
      <c r="F9" s="6">
        <f t="shared" si="0"/>
        <v>390.55308657092934</v>
      </c>
    </row>
    <row r="10" spans="1:6" ht="15.6" x14ac:dyDescent="0.3">
      <c r="A10" s="29" t="s">
        <v>8</v>
      </c>
      <c r="B10" s="4">
        <v>1.5</v>
      </c>
      <c r="C10" s="5">
        <v>150</v>
      </c>
      <c r="D10" s="5">
        <v>1050</v>
      </c>
      <c r="E10" s="5">
        <v>1200</v>
      </c>
      <c r="F10" s="6">
        <f t="shared" si="0"/>
        <v>486.89102011559936</v>
      </c>
    </row>
    <row r="11" spans="1:6" ht="15.6" x14ac:dyDescent="0.3">
      <c r="A11" s="29" t="s">
        <v>9</v>
      </c>
      <c r="B11" s="4">
        <v>1.5</v>
      </c>
      <c r="C11" s="5">
        <v>250</v>
      </c>
      <c r="D11" s="5">
        <v>800</v>
      </c>
      <c r="E11" s="5">
        <v>300</v>
      </c>
      <c r="F11" s="6">
        <f t="shared" si="0"/>
        <v>593.97700983503648</v>
      </c>
    </row>
    <row r="12" spans="1:6" ht="15.6" x14ac:dyDescent="0.3">
      <c r="A12" s="29" t="s">
        <v>10</v>
      </c>
      <c r="B12" s="4">
        <v>1.5</v>
      </c>
      <c r="C12" s="5">
        <v>175</v>
      </c>
      <c r="D12" s="5">
        <v>925</v>
      </c>
      <c r="E12" s="5">
        <v>975</v>
      </c>
      <c r="F12" s="6">
        <f t="shared" si="0"/>
        <v>260.83967104949716</v>
      </c>
    </row>
    <row r="13" spans="1:6" ht="16.2" thickBot="1" x14ac:dyDescent="0.35">
      <c r="A13" s="30" t="s">
        <v>11</v>
      </c>
      <c r="B13" s="8">
        <v>1.5</v>
      </c>
      <c r="C13" s="9">
        <v>300</v>
      </c>
      <c r="D13" s="9">
        <v>1000</v>
      </c>
      <c r="E13" s="9">
        <v>1080</v>
      </c>
      <c r="F13" s="6">
        <f t="shared" si="0"/>
        <v>375.19654217289906</v>
      </c>
    </row>
    <row r="14" spans="1:6" ht="16.2" x14ac:dyDescent="0.35">
      <c r="A14" s="10" t="s">
        <v>16</v>
      </c>
      <c r="B14" s="11"/>
      <c r="C14" s="11"/>
      <c r="D14" s="12"/>
      <c r="E14" s="11"/>
      <c r="F14" s="11"/>
    </row>
    <row r="15" spans="1:6" ht="15.6" x14ac:dyDescent="0.3">
      <c r="A15" s="13"/>
      <c r="B15" s="14"/>
      <c r="C15" s="14"/>
      <c r="D15" s="14"/>
      <c r="E15" s="14"/>
      <c r="F15" s="14"/>
    </row>
    <row r="16" spans="1:6" ht="15.6" x14ac:dyDescent="0.3">
      <c r="A16" s="22" t="s">
        <v>12</v>
      </c>
      <c r="B16" s="23">
        <v>681.30410270528341</v>
      </c>
      <c r="C16" s="15"/>
      <c r="D16" s="16"/>
      <c r="E16" s="15"/>
      <c r="F16" s="15"/>
    </row>
    <row r="17" spans="1:7" ht="15.6" x14ac:dyDescent="0.3">
      <c r="A17" s="22" t="s">
        <v>13</v>
      </c>
      <c r="B17" s="23">
        <v>881.99653966151129</v>
      </c>
      <c r="C17" s="14"/>
      <c r="D17" s="16"/>
      <c r="E17" s="15"/>
      <c r="F17" s="15"/>
    </row>
    <row r="18" spans="1:7" x14ac:dyDescent="0.25">
      <c r="A18" s="17"/>
      <c r="B18" s="15"/>
      <c r="C18" s="15"/>
      <c r="D18" s="15"/>
      <c r="E18" s="15"/>
      <c r="F18" s="15"/>
    </row>
    <row r="19" spans="1:7" ht="16.2" thickBot="1" x14ac:dyDescent="0.35">
      <c r="A19" s="18" t="s">
        <v>14</v>
      </c>
      <c r="B19" s="19">
        <f>SUMPRODUCT(B6:B13,C6:C13,F6:F13)</f>
        <v>1265235.3921204968</v>
      </c>
      <c r="C19" s="20"/>
      <c r="D19" s="21"/>
      <c r="E19" s="20"/>
      <c r="F19" s="20"/>
      <c r="G19" s="7"/>
    </row>
  </sheetData>
  <mergeCells count="1">
    <mergeCell ref="D4:E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COG</vt:lpstr>
      <vt:lpstr>COG (Solver)</vt:lpstr>
    </vt:vector>
  </TitlesOfParts>
  <Company>Northwestern University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Sunil Chopra</dc:creator>
  <cp:lastModifiedBy>smallik</cp:lastModifiedBy>
  <dcterms:created xsi:type="dcterms:W3CDTF">2002-04-12T14:17:13Z</dcterms:created>
  <dcterms:modified xsi:type="dcterms:W3CDTF">2019-02-03T21:05:40Z</dcterms:modified>
</cp:coreProperties>
</file>